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<sst xmlns="http://schemas.openxmlformats.org/spreadsheetml/2006/main" count="34" uniqueCount="34">
  <si>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</si>
  <si>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</si>
  <si>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</si>
  <si>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</si>
  <si>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</si>
  <si>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</si>
  <si>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</si>
  <si>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</si>
  <si>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</si>
  <si>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</si>
  <si>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</si>
  <si>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</si>
  <si>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</si>
  <si>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</si>
  <si>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</si>
  <si>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</si>
  <si>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</si>
  <si>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</si>
  <si>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</si>
  <si>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</si>
  <si>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</si>
  <si>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</si>
  <si>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</si>
  <si>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</si>
  <si>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Баженовского сельского поселения</t>
  </si>
  <si>
    <t xml:space="preserve">КУЛЬТУРА, КИНЕМАТОГРАФИЯ </t>
  </si>
  <si>
    <t>Штрафы, санкции, взмещение ущерба</t>
  </si>
  <si>
    <t>Доходы от оказания платных услуг и компенсация затрат государства</t>
  </si>
  <si>
    <t>СОЦИАЛЬНАЯ ПОЛИТИКА</t>
  </si>
  <si>
    <t>НАЦИОНАЛЬНАЯ БЕЗОПАСНОСТЬ И ПРАВООХРАНИТЕЛЬНАЯ ДЕЯТЕЛЬНОСТЬ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</si>
  <si>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</si>
  <si>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</si>
  <si>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Прочие неналоговые доходы</t>
  </si>
  <si>
    <t>по состоянию на 01.03.2024г.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</si>
</sst>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69.00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24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84" customHeight="1">
      <c r="A5" s="10" t="s">
        <v>12</v>
      </c>
      <c r="B5" s="4" t="s">
        <v>11</v>
      </c>
      <c r="C5" s="4" t="s">
        <v>10</v>
      </c>
      <c r="D5" s="4" t="s">
        <v>23</v>
      </c>
    </row>
    <row r="6" spans="1:4" ht="18.75">
      <c r="A6" s="12" t="s">
        <v>18</v>
      </c>
      <c r="B6" s="23">
        <f>B7+B17</f>
        <v>124105</v>
      </c>
      <c r="C6" s="23">
        <f>C7+C17</f>
        <v>19920</v>
      </c>
      <c r="D6" s="22">
        <f>C6/B6*100</f>
        <v>16.05092462028121</v>
      </c>
    </row>
    <row r="7" spans="1:4" s="2" customFormat="1" ht="31.5">
      <c r="A7" s="6" t="s">
        <v>9</v>
      </c>
      <c r="B7" s="17">
        <f>SUM(B8:B16)</f>
        <v>16721</v>
      </c>
      <c r="C7" s="17">
        <f>SUM(C8:C16)</f>
        <v>2713</v>
      </c>
      <c r="D7" s="7">
        <f>C7/B7*100</f>
        <v>16.225106153938164</v>
      </c>
    </row>
    <row r="8" spans="1:4" ht="15.75">
      <c r="A8" s="15" t="s">
        <v>0</v>
      </c>
      <c r="B8" s="18">
        <v>900</v>
      </c>
      <c r="C8" s="18">
        <v>67</v>
      </c>
      <c r="D8" s="7">
        <f aca="true" t="shared" si="0" ref="D8:D21">C8/B8*100</f>
        <v>7.444444444444444</v>
      </c>
    </row>
    <row r="9" spans="1:4" ht="15.75">
      <c r="A9" s="8" t="s">
        <v>21</v>
      </c>
      <c r="B9" s="18">
        <v>10500</v>
      </c>
      <c r="C9" s="18">
        <v>1756</v>
      </c>
      <c r="D9" s="7">
        <f t="shared" si="0"/>
        <v>16.723809523809525</v>
      </c>
    </row>
    <row r="10" spans="1:4" ht="15.75">
      <c r="A10" s="8" t="s">
        <v>15</v>
      </c>
      <c r="B10" s="18">
        <v>180</v>
      </c>
      <c r="C10" s="18">
        <v>0</v>
      </c>
      <c r="D10" s="7">
        <f t="shared" si="0"/>
        <v>0</v>
      </c>
    </row>
    <row r="11" spans="1:4" ht="15.75">
      <c r="A11" s="8" t="s">
        <v>14</v>
      </c>
      <c r="B11" s="18">
        <v>3270</v>
      </c>
      <c r="C11" s="18">
        <v>368</v>
      </c>
      <c r="D11" s="7">
        <f t="shared" si="0"/>
        <v>11.253822629969418</v>
      </c>
    </row>
    <row r="12" spans="1:4" ht="15.75">
      <c r="A12" s="8" t="s">
        <v>13</v>
      </c>
      <c r="B12" s="18">
        <v>42</v>
      </c>
      <c r="C12" s="18">
        <v>8</v>
      </c>
      <c r="D12" s="7">
        <f t="shared" si="0"/>
        <v>19.047619047619047</v>
      </c>
    </row>
    <row r="13" spans="1:4" ht="31.5">
      <c r="A13" s="8" t="s">
        <v>22</v>
      </c>
      <c r="B13" s="18">
        <v>682</v>
      </c>
      <c r="C13" s="18">
        <v>181</v>
      </c>
      <c r="D13" s="7">
        <f t="shared" si="0"/>
        <v>26.53958944281525</v>
      </c>
    </row>
    <row r="14" spans="1:4" ht="23.25" customHeight="1">
      <c r="A14" s="8" t="s">
        <v>27</v>
      </c>
      <c r="B14" s="18">
        <v>230</v>
      </c>
      <c r="C14" s="18">
        <v>331</v>
      </c>
      <c r="D14" s="7">
        <f t="shared" si="0"/>
        <v>143.91304347826087</v>
      </c>
    </row>
    <row r="15" spans="1:4" ht="15.75">
      <c r="A15" s="8" t="s">
        <v>26</v>
      </c>
      <c r="B15" s="18">
        <v>2</v>
      </c>
      <c r="C15" s="18">
        <v>2</v>
      </c>
      <c r="D15" s="7">
        <f t="shared" si="0"/>
        <v>100</v>
      </c>
    </row>
    <row r="16" spans="1:4" ht="15.75">
      <c r="A16" s="8" t="s">
        <v>32</v>
      </c>
      <c r="B16" s="18">
        <v>915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B18+B20</f>
        <v>107384</v>
      </c>
      <c r="C17" s="18">
        <f>C18+C20+C19</f>
        <v>17207</v>
      </c>
      <c r="D17" s="7">
        <f t="shared" si="0"/>
        <v>16.023802428667214</v>
      </c>
    </row>
    <row r="18" spans="1:4" ht="31.5">
      <c r="A18" s="8" t="s">
        <v>3</v>
      </c>
      <c r="B18" s="18"/>
      <c r="C18" s="18"/>
      <c r="D18" s="7"/>
    </row>
    <row r="19" spans="1:4" ht="63">
      <c r="A19" s="8" t="s">
        <v>30</v>
      </c>
      <c r="B19" s="18"/>
      <c r="C19" s="18">
        <v>1</v>
      </c>
      <c r="D19" s="7"/>
    </row>
    <row r="20" spans="1:4" ht="31.5">
      <c r="A20" s="5" t="s">
        <v>17</v>
      </c>
      <c r="B20" s="17">
        <v>107384</v>
      </c>
      <c r="C20" s="17">
        <v>17206</v>
      </c>
      <c r="D20" s="7">
        <f>C20/B20*100</f>
        <v>16.02287119123892</v>
      </c>
    </row>
    <row r="21" spans="1:4" ht="18.75">
      <c r="A21" s="12" t="s">
        <v>19</v>
      </c>
      <c r="B21" s="21">
        <f>SUM(B22:B30)</f>
        <v>168073</v>
      </c>
      <c r="C21" s="21">
        <f>SUM(C22:C30)</f>
        <v>11095</v>
      </c>
      <c r="D21" s="22">
        <f t="shared" si="0"/>
        <v>6.601298245405271</v>
      </c>
    </row>
    <row r="22" spans="1:4" ht="15.75">
      <c r="A22" s="9" t="s">
        <v>5</v>
      </c>
      <c r="B22" s="19">
        <v>19613</v>
      </c>
      <c r="C22" s="19">
        <v>2740</v>
      </c>
      <c r="D22" s="13">
        <f aca="true" t="shared" si="1" ref="D22:D30">C22/B22*100</f>
        <v>13.970325804313466</v>
      </c>
    </row>
    <row r="23" spans="1:4" ht="15.75">
      <c r="A23" s="9" t="s">
        <v>6</v>
      </c>
      <c r="B23" s="19">
        <v>403</v>
      </c>
      <c r="C23" s="19">
        <v>37</v>
      </c>
      <c r="D23" s="13">
        <f t="shared" si="1"/>
        <v>9.181141439205955</v>
      </c>
    </row>
    <row r="24" spans="1:4" ht="31.5">
      <c r="A24" s="9" t="s">
        <v>29</v>
      </c>
      <c r="B24" s="19">
        <v>3249</v>
      </c>
      <c r="C24" s="19">
        <v>0</v>
      </c>
      <c r="D24" s="13">
        <f t="shared" si="1"/>
        <v>0</v>
      </c>
    </row>
    <row r="25" spans="1:4" ht="15.75">
      <c r="A25" s="9" t="s">
        <v>7</v>
      </c>
      <c r="B25" s="19">
        <v>81875</v>
      </c>
      <c r="C25" s="19">
        <v>118</v>
      </c>
      <c r="D25" s="13">
        <f t="shared" si="1"/>
        <v>0.14412213740458016</v>
      </c>
    </row>
    <row r="26" spans="1:4" ht="15.75">
      <c r="A26" s="9" t="s">
        <v>8</v>
      </c>
      <c r="B26" s="19">
        <v>22401</v>
      </c>
      <c r="C26" s="19">
        <v>1173</v>
      </c>
      <c r="D26" s="13">
        <f t="shared" si="1"/>
        <v>5.236373376188563</v>
      </c>
    </row>
    <row r="27" spans="1:4" ht="15.75">
      <c r="A27" s="9" t="s">
        <v>31</v>
      </c>
      <c r="B27" s="19">
        <v>9</v>
      </c>
      <c r="C27" s="19">
        <v>0</v>
      </c>
      <c r="D27" s="13">
        <f t="shared" si="1"/>
        <v>0</v>
      </c>
    </row>
    <row r="28" spans="1:4" ht="15.75">
      <c r="A28" s="9" t="s">
        <v>25</v>
      </c>
      <c r="B28" s="19">
        <v>39209</v>
      </c>
      <c r="C28" s="19">
        <v>6840</v>
      </c>
      <c r="D28" s="13">
        <f t="shared" si="1"/>
        <v>17.444974368129763</v>
      </c>
    </row>
    <row r="29" spans="1:4" ht="15.75">
      <c r="A29" s="9" t="s">
        <v>28</v>
      </c>
      <c r="B29" s="19">
        <v>293</v>
      </c>
      <c r="C29" s="19">
        <v>0</v>
      </c>
      <c r="D29" s="13">
        <f t="shared" si="1"/>
        <v>0</v>
      </c>
    </row>
    <row r="30" spans="1:4" ht="15.75">
      <c r="A30" s="9" t="s">
        <v>16</v>
      </c>
      <c r="B30" s="19">
        <v>1021</v>
      </c>
      <c r="C30" s="19">
        <v>187</v>
      </c>
      <c r="D30" s="13">
        <f t="shared" si="1"/>
        <v>18.31537708129285</v>
      </c>
    </row>
    <row r="31" spans="1:4" ht="18.75">
      <c r="A31" s="12" t="s">
        <v>20</v>
      </c>
      <c r="B31" s="21">
        <f>B32</f>
        <v>43968</v>
      </c>
      <c r="C31" s="21">
        <f>C32</f>
        <v>-8825</v>
      </c>
      <c r="D31" s="14"/>
    </row>
    <row r="32" spans="1:4" ht="31.5">
      <c r="A32" s="11" t="s">
        <v>2</v>
      </c>
      <c r="B32" s="20">
        <f>B21-B6</f>
        <v>43968</v>
      </c>
      <c r="C32" s="20">
        <f>C21-C6</f>
        <v>-8825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2015-06-10T05:46:20Z</cp:lastPrinted>
  <dcterms:created xsi:type="dcterms:W3CDTF">2003-03-28T04:18:45Z</dcterms:created>
  <dcterms:modified xsi:type="dcterms:W3CDTF">2024-03-07T06:14:28Z</dcterms:modified>
  <cp:category/>
  <cp:version/>
  <cp:contentType/>
  <cp:contentStatus/>
</cp:coreProperties>
</file>