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<sst xmlns="http://schemas.openxmlformats.org/spreadsheetml/2006/main" count="35" uniqueCount="35">
  <si>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</si>
  <si>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</si>
  <si>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</si>
  <si>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</si>
  <si>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</si>
  <si>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</si>
  <si>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</si>
  <si>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</si>
  <si>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</si>
  <si>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</si>
  <si>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</si>
  <si>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</si>
  <si>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</si>
  <si>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</si>
  <si>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</si>
  <si>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</si>
  <si>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</si>
  <si>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</si>
  <si>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</si>
  <si>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</si>
  <si>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</si>
  <si>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</si>
  <si>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</si>
  <si>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</si>
  <si>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Баженовского сельского поселения</t>
  </si>
  <si>
    <t xml:space="preserve">КУЛЬТУРА, КИНЕМАТОГРАФИЯ </t>
  </si>
  <si>
    <t>Штрафы, санкции, взмещение ущерба</t>
  </si>
  <si>
    <t>Доходы от оказания платных услуг и компенсация затрат государства</t>
  </si>
  <si>
    <t>СОЦИАЛЬНАЯ ПОЛИТИКА</t>
  </si>
  <si>
    <t>НАЦИОНАЛЬНАЯ БЕЗОПАСНОСТЬ И ПРАВООХРАНИТЕЛЬНАЯ ДЕЯТЕЛЬНОСТЬ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</si>
  <si>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</si>
  <si>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</si>
  <si>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Прочие неналоговые доходы</t>
  </si>
  <si>
    <t>Перечисления для осуществления возврата (зачета) излишне уплаченных или излишне взысканных сумм налогов, сборов и иных платежей</t>
  </si>
  <si>
    <t>по состоянию на 01.07.2024г.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</si>
</sst>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69.00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24</v>
      </c>
      <c r="B2" s="24"/>
      <c r="C2" s="24"/>
      <c r="D2" s="24"/>
    </row>
    <row r="3" spans="1:4" ht="20.25">
      <c r="A3" s="24" t="s">
        <v>34</v>
      </c>
      <c r="B3" s="24"/>
      <c r="C3" s="24"/>
      <c r="D3" s="24"/>
    </row>
    <row r="4" ht="20.25">
      <c r="A4" s="3"/>
    </row>
    <row r="5" spans="1:4" ht="84" customHeight="1">
      <c r="A5" s="10" t="s">
        <v>12</v>
      </c>
      <c r="B5" s="4" t="s">
        <v>11</v>
      </c>
      <c r="C5" s="4" t="s">
        <v>10</v>
      </c>
      <c r="D5" s="4" t="s">
        <v>23</v>
      </c>
    </row>
    <row r="6" spans="1:4" ht="18.75">
      <c r="A6" s="12" t="s">
        <v>18</v>
      </c>
      <c r="B6" s="23">
        <f>B7+B17</f>
        <v>129824</v>
      </c>
      <c r="C6" s="23">
        <f>C7+C17</f>
        <v>64221</v>
      </c>
      <c r="D6" s="22">
        <f>C6/B6*100</f>
        <v>49.46774094158245</v>
      </c>
    </row>
    <row r="7" spans="1:4" s="2" customFormat="1" ht="31.5">
      <c r="A7" s="6" t="s">
        <v>9</v>
      </c>
      <c r="B7" s="17">
        <f>SUM(B8:B16)</f>
        <v>16721</v>
      </c>
      <c r="C7" s="17">
        <f>SUM(C8:C16)</f>
        <v>8113</v>
      </c>
      <c r="D7" s="7">
        <f>C7/B7*100</f>
        <v>48.51982536929609</v>
      </c>
    </row>
    <row r="8" spans="1:4" ht="15.75">
      <c r="A8" s="15" t="s">
        <v>0</v>
      </c>
      <c r="B8" s="18">
        <v>900</v>
      </c>
      <c r="C8" s="18">
        <v>441</v>
      </c>
      <c r="D8" s="7">
        <f aca="true" t="shared" si="0" ref="D8:D22">C8/B8*100</f>
        <v>49</v>
      </c>
    </row>
    <row r="9" spans="1:4" ht="15.75">
      <c r="A9" s="8" t="s">
        <v>21</v>
      </c>
      <c r="B9" s="18">
        <v>10500</v>
      </c>
      <c r="C9" s="18">
        <v>4864</v>
      </c>
      <c r="D9" s="7">
        <f t="shared" si="0"/>
        <v>46.32380952380952</v>
      </c>
    </row>
    <row r="10" spans="1:4" ht="15.75">
      <c r="A10" s="8" t="s">
        <v>15</v>
      </c>
      <c r="B10" s="18">
        <v>180</v>
      </c>
      <c r="C10" s="18">
        <v>53</v>
      </c>
      <c r="D10" s="7">
        <f t="shared" si="0"/>
        <v>29.444444444444446</v>
      </c>
    </row>
    <row r="11" spans="1:4" ht="15.75">
      <c r="A11" s="8" t="s">
        <v>14</v>
      </c>
      <c r="B11" s="18">
        <v>3270</v>
      </c>
      <c r="C11" s="18">
        <v>952</v>
      </c>
      <c r="D11" s="7">
        <f t="shared" si="0"/>
        <v>29.1131498470948</v>
      </c>
    </row>
    <row r="12" spans="1:4" ht="15.75">
      <c r="A12" s="8" t="s">
        <v>13</v>
      </c>
      <c r="B12" s="18">
        <v>42</v>
      </c>
      <c r="C12" s="18">
        <v>21</v>
      </c>
      <c r="D12" s="7">
        <f t="shared" si="0"/>
        <v>50</v>
      </c>
    </row>
    <row r="13" spans="1:4" ht="31.5">
      <c r="A13" s="8" t="s">
        <v>22</v>
      </c>
      <c r="B13" s="18">
        <v>682</v>
      </c>
      <c r="C13" s="18">
        <v>525</v>
      </c>
      <c r="D13" s="7">
        <f t="shared" si="0"/>
        <v>76.97947214076247</v>
      </c>
    </row>
    <row r="14" spans="1:4" ht="23.25" customHeight="1">
      <c r="A14" s="8" t="s">
        <v>27</v>
      </c>
      <c r="B14" s="18">
        <v>230</v>
      </c>
      <c r="C14" s="18">
        <v>331</v>
      </c>
      <c r="D14" s="7">
        <f t="shared" si="0"/>
        <v>143.91304347826087</v>
      </c>
    </row>
    <row r="15" spans="1:4" ht="15.75">
      <c r="A15" s="8" t="s">
        <v>26</v>
      </c>
      <c r="B15" s="18">
        <v>2</v>
      </c>
      <c r="C15" s="18">
        <v>11</v>
      </c>
      <c r="D15" s="7">
        <f t="shared" si="0"/>
        <v>550</v>
      </c>
    </row>
    <row r="16" spans="1:4" ht="15.75">
      <c r="A16" s="8" t="s">
        <v>32</v>
      </c>
      <c r="B16" s="18">
        <v>915</v>
      </c>
      <c r="C16" s="18">
        <v>915</v>
      </c>
      <c r="D16" s="7">
        <f t="shared" si="0"/>
        <v>100</v>
      </c>
    </row>
    <row r="17" spans="1:4" ht="15.75">
      <c r="A17" s="5" t="s">
        <v>1</v>
      </c>
      <c r="B17" s="18">
        <f>B18+B21</f>
        <v>113103</v>
      </c>
      <c r="C17" s="18">
        <f>C18+C21+C19+C20</f>
        <v>56108</v>
      </c>
      <c r="D17" s="7">
        <f t="shared" si="0"/>
        <v>49.60787954342502</v>
      </c>
    </row>
    <row r="18" spans="1:4" ht="31.5">
      <c r="A18" s="8" t="s">
        <v>3</v>
      </c>
      <c r="B18" s="18"/>
      <c r="C18" s="18"/>
      <c r="D18" s="7"/>
    </row>
    <row r="19" spans="1:4" ht="63">
      <c r="A19" s="8" t="s">
        <v>30</v>
      </c>
      <c r="B19" s="18">
        <v>1</v>
      </c>
      <c r="C19" s="18">
        <v>1</v>
      </c>
      <c r="D19" s="7"/>
    </row>
    <row r="20" spans="1:4" ht="47.25">
      <c r="A20" s="8" t="s">
        <v>33</v>
      </c>
      <c r="B20" s="18"/>
      <c r="C20" s="18">
        <v>0</v>
      </c>
      <c r="D20" s="7"/>
    </row>
    <row r="21" spans="1:4" ht="31.5">
      <c r="A21" s="5" t="s">
        <v>17</v>
      </c>
      <c r="B21" s="17">
        <v>113103</v>
      </c>
      <c r="C21" s="17">
        <v>56107</v>
      </c>
      <c r="D21" s="7">
        <f>C21/B21*100</f>
        <v>49.606995393579304</v>
      </c>
    </row>
    <row r="22" spans="1:4" ht="18.75">
      <c r="A22" s="12" t="s">
        <v>19</v>
      </c>
      <c r="B22" s="21">
        <f>SUM(B23:B31)</f>
        <v>187362</v>
      </c>
      <c r="C22" s="21">
        <f>SUM(C23:C31)</f>
        <v>78420</v>
      </c>
      <c r="D22" s="22">
        <f t="shared" si="0"/>
        <v>41.854805136580524</v>
      </c>
    </row>
    <row r="23" spans="1:4" ht="15.75">
      <c r="A23" s="9" t="s">
        <v>5</v>
      </c>
      <c r="B23" s="19">
        <v>22471</v>
      </c>
      <c r="C23" s="19">
        <v>11756</v>
      </c>
      <c r="D23" s="13">
        <f aca="true" t="shared" si="1" ref="D23:D31">C23/B23*100</f>
        <v>52.316318810911845</v>
      </c>
    </row>
    <row r="24" spans="1:4" ht="15.75">
      <c r="A24" s="9" t="s">
        <v>6</v>
      </c>
      <c r="B24" s="19">
        <v>403</v>
      </c>
      <c r="C24" s="19">
        <v>144</v>
      </c>
      <c r="D24" s="13">
        <f t="shared" si="1"/>
        <v>35.73200992555831</v>
      </c>
    </row>
    <row r="25" spans="1:4" ht="31.5">
      <c r="A25" s="9" t="s">
        <v>29</v>
      </c>
      <c r="B25" s="19">
        <v>3249</v>
      </c>
      <c r="C25" s="19">
        <v>1313</v>
      </c>
      <c r="D25" s="13">
        <f t="shared" si="1"/>
        <v>40.41243459526008</v>
      </c>
    </row>
    <row r="26" spans="1:4" ht="15.75">
      <c r="A26" s="9" t="s">
        <v>7</v>
      </c>
      <c r="B26" s="19">
        <v>92093</v>
      </c>
      <c r="C26" s="19">
        <v>38281</v>
      </c>
      <c r="D26" s="13">
        <f t="shared" si="1"/>
        <v>41.56776302216238</v>
      </c>
    </row>
    <row r="27" spans="1:4" ht="15.75">
      <c r="A27" s="9" t="s">
        <v>8</v>
      </c>
      <c r="B27" s="19">
        <v>28014</v>
      </c>
      <c r="C27" s="19">
        <v>6075</v>
      </c>
      <c r="D27" s="13">
        <f t="shared" si="1"/>
        <v>21.685585778539302</v>
      </c>
    </row>
    <row r="28" spans="1:4" ht="15.75">
      <c r="A28" s="9" t="s">
        <v>31</v>
      </c>
      <c r="B28" s="19">
        <v>9</v>
      </c>
      <c r="C28" s="19">
        <v>0</v>
      </c>
      <c r="D28" s="13">
        <f t="shared" si="1"/>
        <v>0</v>
      </c>
    </row>
    <row r="29" spans="1:4" ht="15.75">
      <c r="A29" s="9" t="s">
        <v>25</v>
      </c>
      <c r="B29" s="19">
        <v>39809</v>
      </c>
      <c r="C29" s="19">
        <v>20240</v>
      </c>
      <c r="D29" s="13">
        <f t="shared" si="1"/>
        <v>50.84277424702957</v>
      </c>
    </row>
    <row r="30" spans="1:4" ht="15.75">
      <c r="A30" s="9" t="s">
        <v>28</v>
      </c>
      <c r="B30" s="19">
        <v>293</v>
      </c>
      <c r="C30" s="19">
        <v>64</v>
      </c>
      <c r="D30" s="13">
        <f t="shared" si="1"/>
        <v>21.843003412969285</v>
      </c>
    </row>
    <row r="31" spans="1:4" ht="15.75">
      <c r="A31" s="9" t="s">
        <v>16</v>
      </c>
      <c r="B31" s="19">
        <v>1021</v>
      </c>
      <c r="C31" s="19">
        <v>547</v>
      </c>
      <c r="D31" s="13">
        <f t="shared" si="1"/>
        <v>53.57492654260528</v>
      </c>
    </row>
    <row r="32" spans="1:4" ht="18.75">
      <c r="A32" s="12" t="s">
        <v>20</v>
      </c>
      <c r="B32" s="21">
        <f>B33</f>
        <v>57538</v>
      </c>
      <c r="C32" s="21">
        <f>C33</f>
        <v>14199</v>
      </c>
      <c r="D32" s="14"/>
    </row>
    <row r="33" spans="1:4" ht="31.5">
      <c r="A33" s="11" t="s">
        <v>2</v>
      </c>
      <c r="B33" s="20">
        <f>B22-B6</f>
        <v>57538</v>
      </c>
      <c r="C33" s="20">
        <f>C22-C6</f>
        <v>14199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2015-06-10T05:46:20Z</cp:lastPrinted>
  <dcterms:created xsi:type="dcterms:W3CDTF">2003-03-28T04:18:45Z</dcterms:created>
  <dcterms:modified xsi:type="dcterms:W3CDTF">2024-07-08T05:09:47Z</dcterms:modified>
  <cp:category/>
  <cp:version/>
  <cp:contentType/>
  <cp:contentStatus/>
</cp:coreProperties>
</file>