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<sst xmlns="http://schemas.openxmlformats.org/spreadsheetml/2006/main" count="32" uniqueCount="32">
  <si>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</si>
  <si>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</si>
  <si>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</si>
  <si>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</si>
  <si>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</si>
  <si>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</si>
  <si>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</si>
  <si>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</si>
  <si>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</si>
  <si>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</si>
  <si>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</si>
  <si>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</si>
  <si>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</si>
  <si>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</si>
  <si>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</si>
  <si>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</si>
  <si>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</si>
  <si>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</si>
  <si>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</si>
  <si>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</si>
  <si>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</si>
  <si>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</si>
  <si>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</si>
  <si>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</si>
  <si>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</si>
  <si>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</si>
  <si>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</si>
  <si>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Баженовского сельского поселения</t>
  </si>
  <si>
    <t xml:space="preserve">КУЛЬТУРА, КИНЕМАТОГРАФИЯ 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</si>
  <si>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</si>
  <si>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</si>
  <si>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01.03.2019г.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</si>
</sst>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10">
      <selection activeCell="C17" sqref="C17"/>
    </sheetView>
  </sheetViews>
  <sheetFormatPr defaultColWidth="9.00390625" defaultRowHeight="12.75"/>
  <cols>
    <col min="1" max="1" width="69.00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4</v>
      </c>
      <c r="B1" s="26"/>
      <c r="C1" s="26"/>
      <c r="D1" s="26"/>
    </row>
    <row r="2" spans="1:4" ht="20.25">
      <c r="A2" s="26" t="s">
        <v>27</v>
      </c>
      <c r="B2" s="26"/>
      <c r="C2" s="26"/>
      <c r="D2" s="26"/>
    </row>
    <row r="3" spans="1:4" ht="20.25">
      <c r="A3" s="26" t="s">
        <v>31</v>
      </c>
      <c r="B3" s="26"/>
      <c r="C3" s="26"/>
      <c r="D3" s="26"/>
    </row>
    <row r="4" ht="20.25">
      <c r="A4" s="3"/>
    </row>
    <row r="5" spans="1:4" ht="84" customHeight="1">
      <c r="A5" s="10" t="s">
        <v>13</v>
      </c>
      <c r="B5" s="4" t="s">
        <v>12</v>
      </c>
      <c r="C5" s="4" t="s">
        <v>11</v>
      </c>
      <c r="D5" s="4" t="s">
        <v>26</v>
      </c>
    </row>
    <row r="6" spans="1:4" ht="18.75">
      <c r="A6" s="12" t="s">
        <v>21</v>
      </c>
      <c r="B6" s="23">
        <f>B7+B16</f>
        <v>57051</v>
      </c>
      <c r="C6" s="23">
        <f>C7+C16</f>
        <v>8581</v>
      </c>
      <c r="D6" s="22">
        <f>C6/B6*100</f>
        <v>15.040928292229761</v>
      </c>
    </row>
    <row r="7" spans="1:4" s="2" customFormat="1" ht="31.5">
      <c r="A7" s="6" t="s">
        <v>10</v>
      </c>
      <c r="B7" s="17">
        <f>SUM(B8:B15)</f>
        <v>12372</v>
      </c>
      <c r="C7" s="17">
        <f>SUM(C8:C15)</f>
        <v>1768</v>
      </c>
      <c r="D7" s="7">
        <f>C7/B7*100</f>
        <v>14.290333010022632</v>
      </c>
    </row>
    <row r="8" spans="1:4" ht="15.75">
      <c r="A8" s="15" t="s">
        <v>0</v>
      </c>
      <c r="B8" s="18">
        <v>630</v>
      </c>
      <c r="C8" s="18">
        <v>35</v>
      </c>
      <c r="D8" s="7">
        <f aca="true" t="shared" si="0" ref="D8:D20">C8/B8*100</f>
        <v>5.555555555555555</v>
      </c>
    </row>
    <row r="9" spans="1:4" ht="15.75">
      <c r="A9" s="8" t="s">
        <v>24</v>
      </c>
      <c r="B9" s="18">
        <v>6618</v>
      </c>
      <c r="C9" s="18">
        <v>1215</v>
      </c>
      <c r="D9" s="7">
        <f t="shared" si="0"/>
        <v>18.359020852221214</v>
      </c>
    </row>
    <row r="10" spans="1:4" ht="15.75">
      <c r="A10" s="8" t="s">
        <v>18</v>
      </c>
      <c r="B10" s="18">
        <v>248</v>
      </c>
      <c r="C10" s="18">
        <v>2</v>
      </c>
      <c r="D10" s="7">
        <f t="shared" si="0"/>
        <v>0.8064516129032258</v>
      </c>
    </row>
    <row r="11" spans="1:4" ht="15.75">
      <c r="A11" s="8" t="s">
        <v>17</v>
      </c>
      <c r="B11" s="18">
        <v>4046</v>
      </c>
      <c r="C11" s="18">
        <v>406</v>
      </c>
      <c r="D11" s="7">
        <f t="shared" si="0"/>
        <v>10.034602076124568</v>
      </c>
    </row>
    <row r="12" spans="1:4" ht="15.75">
      <c r="A12" s="8" t="s">
        <v>16</v>
      </c>
      <c r="B12" s="18">
        <v>46</v>
      </c>
      <c r="C12" s="18">
        <v>4</v>
      </c>
      <c r="D12" s="7">
        <f t="shared" si="0"/>
        <v>8.695652173913043</v>
      </c>
    </row>
    <row r="13" spans="1:4" ht="31.5">
      <c r="A13" s="8" t="s">
        <v>25</v>
      </c>
      <c r="B13" s="18">
        <v>730</v>
      </c>
      <c r="C13" s="18">
        <v>106</v>
      </c>
      <c r="D13" s="7">
        <f t="shared" si="0"/>
        <v>14.520547945205479</v>
      </c>
    </row>
    <row r="14" spans="1:4" ht="15.75">
      <c r="A14" s="8" t="s">
        <v>15</v>
      </c>
      <c r="B14" s="18">
        <v>0</v>
      </c>
      <c r="C14" s="18">
        <v>0</v>
      </c>
      <c r="D14" s="7">
        <v>0</v>
      </c>
    </row>
    <row r="15" spans="1:4" ht="15.75">
      <c r="A15" s="8" t="s">
        <v>14</v>
      </c>
      <c r="B15" s="18">
        <v>54</v>
      </c>
      <c r="C15" s="18">
        <v>0</v>
      </c>
      <c r="D15" s="7">
        <f t="shared" si="0"/>
        <v>0</v>
      </c>
    </row>
    <row r="16" spans="1:4" ht="15.75">
      <c r="A16" s="5" t="s">
        <v>1</v>
      </c>
      <c r="B16" s="18">
        <f>B17+B18+B19</f>
        <v>44679</v>
      </c>
      <c r="C16" s="18">
        <f>C17+C18+C19</f>
        <v>6813</v>
      </c>
      <c r="D16" s="7">
        <f t="shared" si="0"/>
        <v>15.248774592090244</v>
      </c>
    </row>
    <row r="17" spans="1:4" ht="37.5" customHeight="1">
      <c r="A17" s="8" t="s">
        <v>29</v>
      </c>
      <c r="B17" s="18">
        <v>0</v>
      </c>
      <c r="C17" s="18">
        <v>14</v>
      </c>
      <c r="D17" s="7">
        <v>0</v>
      </c>
    </row>
    <row r="18" spans="1:4" ht="31.5">
      <c r="A18" s="8" t="s">
        <v>3</v>
      </c>
      <c r="B18" s="18">
        <v>0</v>
      </c>
      <c r="C18" s="18">
        <v>-157</v>
      </c>
      <c r="D18" s="7">
        <v>0</v>
      </c>
    </row>
    <row r="19" spans="1:4" ht="31.5">
      <c r="A19" s="5" t="s">
        <v>20</v>
      </c>
      <c r="B19" s="17">
        <v>44679</v>
      </c>
      <c r="C19" s="17">
        <v>6956</v>
      </c>
      <c r="D19" s="7">
        <f>C19/B19*100</f>
        <v>15.568835470802838</v>
      </c>
    </row>
    <row r="20" spans="1:4" ht="18.75">
      <c r="A20" s="12" t="s">
        <v>22</v>
      </c>
      <c r="B20" s="21">
        <f>SUM(B21:B28)</f>
        <v>57721</v>
      </c>
      <c r="C20" s="21">
        <f>SUM(C21:C28)</f>
        <v>4202</v>
      </c>
      <c r="D20" s="22">
        <f t="shared" si="0"/>
        <v>7.279846156511495</v>
      </c>
    </row>
    <row r="21" spans="1:4" ht="15.75">
      <c r="A21" s="9" t="s">
        <v>5</v>
      </c>
      <c r="B21" s="19">
        <v>13561</v>
      </c>
      <c r="C21" s="19">
        <v>1322</v>
      </c>
      <c r="D21" s="13">
        <f>C21/B21*100</f>
        <v>9.748543617727307</v>
      </c>
    </row>
    <row r="22" spans="1:4" ht="15.75">
      <c r="A22" s="9" t="s">
        <v>6</v>
      </c>
      <c r="B22" s="19">
        <v>246</v>
      </c>
      <c r="C22" s="19">
        <v>23</v>
      </c>
      <c r="D22" s="13">
        <f>C22/B22*100</f>
        <v>9.34959349593496</v>
      </c>
    </row>
    <row r="23" spans="1:4" ht="15.75">
      <c r="A23" s="9" t="s">
        <v>7</v>
      </c>
      <c r="B23" s="19">
        <v>9690</v>
      </c>
      <c r="C23" s="19">
        <v>104</v>
      </c>
      <c r="D23" s="13">
        <f aca="true" t="shared" si="1" ref="D23:D28">C23/B23*100</f>
        <v>1.0732714138286894</v>
      </c>
    </row>
    <row r="24" spans="1:4" ht="15.75">
      <c r="A24" s="9" t="s">
        <v>8</v>
      </c>
      <c r="B24" s="19">
        <v>10095</v>
      </c>
      <c r="C24" s="19">
        <v>44</v>
      </c>
      <c r="D24" s="13">
        <f t="shared" si="1"/>
        <v>0.43585933630510154</v>
      </c>
    </row>
    <row r="25" spans="1:4" ht="15.75">
      <c r="A25" s="9" t="s">
        <v>28</v>
      </c>
      <c r="B25" s="19">
        <v>23299</v>
      </c>
      <c r="C25" s="19">
        <v>2571</v>
      </c>
      <c r="D25" s="13">
        <f t="shared" si="1"/>
        <v>11.034808360873857</v>
      </c>
    </row>
    <row r="26" spans="1:4" ht="15.75">
      <c r="A26" s="9" t="s">
        <v>9</v>
      </c>
      <c r="B26" s="19">
        <v>197</v>
      </c>
      <c r="C26" s="19">
        <v>10</v>
      </c>
      <c r="D26" s="13">
        <f t="shared" si="1"/>
        <v>5.0761421319796955</v>
      </c>
    </row>
    <row r="27" spans="1:4" ht="15.75">
      <c r="A27" s="9" t="s">
        <v>19</v>
      </c>
      <c r="B27" s="19">
        <v>628</v>
      </c>
      <c r="C27" s="19">
        <v>128</v>
      </c>
      <c r="D27" s="13">
        <f t="shared" si="1"/>
        <v>20.382165605095544</v>
      </c>
    </row>
    <row r="28" spans="1:4" ht="15.75">
      <c r="A28" s="24" t="s">
        <v>30</v>
      </c>
      <c r="B28" s="25">
        <v>5</v>
      </c>
      <c r="C28" s="25">
        <v>0</v>
      </c>
      <c r="D28" s="13">
        <f t="shared" si="1"/>
        <v>0</v>
      </c>
    </row>
    <row r="29" spans="1:4" ht="18.75">
      <c r="A29" s="12" t="s">
        <v>23</v>
      </c>
      <c r="B29" s="21">
        <f>B30</f>
        <v>670</v>
      </c>
      <c r="C29" s="21">
        <f>C30</f>
        <v>-4379</v>
      </c>
      <c r="D29" s="14"/>
    </row>
    <row r="30" spans="1:4" ht="31.5">
      <c r="A30" s="11" t="s">
        <v>2</v>
      </c>
      <c r="B30" s="20">
        <f>B20-B6</f>
        <v>670</v>
      </c>
      <c r="C30" s="20">
        <f>C20-C6</f>
        <v>-4379</v>
      </c>
      <c r="D30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2015-06-10T05:46:20Z</cp:lastPrinted>
  <dcterms:created xsi:type="dcterms:W3CDTF">2003-03-28T04:18:45Z</dcterms:created>
  <dcterms:modified xsi:type="dcterms:W3CDTF">2019-03-07T05:39:26Z</dcterms:modified>
  <cp:category/>
  <cp:version/>
  <cp:contentType/>
  <cp:contentStatus/>
</cp:coreProperties>
</file>